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1研究生资料\3SCI\投稿SCI材料\投稿PeerJ\Raw data 1\qPCR\qPCR(3)\"/>
    </mc:Choice>
  </mc:AlternateContent>
  <xr:revisionPtr revIDLastSave="0" documentId="13_ncr:1_{20523497-0834-4FAC-BD08-1DAADD0B726B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" i="1" l="1"/>
  <c r="I30" i="1"/>
  <c r="I31" i="1"/>
  <c r="I32" i="1"/>
  <c r="I33" i="1"/>
  <c r="I34" i="1"/>
  <c r="I35" i="1"/>
  <c r="I36" i="1"/>
  <c r="I29" i="1"/>
  <c r="K5" i="1"/>
  <c r="L5" i="1"/>
  <c r="M5" i="1"/>
  <c r="N5" i="1"/>
  <c r="O5" i="1"/>
  <c r="P5" i="1"/>
  <c r="Q5" i="1"/>
  <c r="R5" i="1"/>
  <c r="S5" i="1"/>
  <c r="I7" i="1"/>
  <c r="I6" i="1"/>
  <c r="I9" i="1"/>
  <c r="I10" i="1"/>
  <c r="I8" i="1"/>
  <c r="I3" i="1"/>
  <c r="I4" i="1"/>
  <c r="I5" i="1"/>
  <c r="I2" i="1"/>
  <c r="K7" i="1" l="1"/>
  <c r="K9" i="1" s="1"/>
  <c r="K11" i="1" s="1"/>
  <c r="Q9" i="1" l="1"/>
  <c r="Q11" i="1" s="1"/>
  <c r="R9" i="1"/>
  <c r="R11" i="1" s="1"/>
  <c r="S9" i="1"/>
  <c r="S11" i="1" s="1"/>
  <c r="O9" i="1"/>
  <c r="O11" i="1" s="1"/>
  <c r="P9" i="1"/>
  <c r="P11" i="1" s="1"/>
  <c r="M9" i="1"/>
  <c r="M11" i="1" s="1"/>
  <c r="N9" i="1"/>
  <c r="N11" i="1" s="1"/>
  <c r="L9" i="1"/>
  <c r="L11" i="1" s="1"/>
</calcChain>
</file>

<file path=xl/sharedStrings.xml><?xml version="1.0" encoding="utf-8"?>
<sst xmlns="http://schemas.openxmlformats.org/spreadsheetml/2006/main" count="190" uniqueCount="81">
  <si>
    <t>Well Position</t>
    <phoneticPr fontId="1" type="noConversion"/>
  </si>
  <si>
    <t>Target Name</t>
    <phoneticPr fontId="1" type="noConversion"/>
  </si>
  <si>
    <t>A1</t>
    <phoneticPr fontId="1" type="noConversion"/>
  </si>
  <si>
    <t>A2</t>
    <phoneticPr fontId="1" type="noConversion"/>
  </si>
  <si>
    <t>A3</t>
    <phoneticPr fontId="1" type="noConversion"/>
  </si>
  <si>
    <t>A4</t>
  </si>
  <si>
    <t>A5</t>
  </si>
  <si>
    <t>A6</t>
  </si>
  <si>
    <t>A7</t>
  </si>
  <si>
    <t>A8</t>
  </si>
  <si>
    <t>A9</t>
  </si>
  <si>
    <t>B1</t>
    <phoneticPr fontId="1" type="noConversion"/>
  </si>
  <si>
    <t>B2</t>
    <phoneticPr fontId="1" type="noConversion"/>
  </si>
  <si>
    <t>B3</t>
  </si>
  <si>
    <t>B4</t>
  </si>
  <si>
    <t>B5</t>
  </si>
  <si>
    <t>B6</t>
  </si>
  <si>
    <t>B7</t>
  </si>
  <si>
    <t>B8</t>
  </si>
  <si>
    <t>B9</t>
  </si>
  <si>
    <t>C1</t>
    <phoneticPr fontId="1" type="noConversion"/>
  </si>
  <si>
    <t>C2</t>
    <phoneticPr fontId="1" type="noConversion"/>
  </si>
  <si>
    <t>C3</t>
  </si>
  <si>
    <t>C4</t>
  </si>
  <si>
    <t>C5</t>
  </si>
  <si>
    <t>C6</t>
  </si>
  <si>
    <t>C7</t>
  </si>
  <si>
    <t>C8</t>
  </si>
  <si>
    <t>C9</t>
  </si>
  <si>
    <t>D1</t>
    <phoneticPr fontId="1" type="noConversion"/>
  </si>
  <si>
    <t>D2</t>
    <phoneticPr fontId="1" type="noConversion"/>
  </si>
  <si>
    <t>D3</t>
  </si>
  <si>
    <t>D4</t>
  </si>
  <si>
    <t>D5</t>
  </si>
  <si>
    <t>D6</t>
  </si>
  <si>
    <t>D7</t>
  </si>
  <si>
    <t>D8</t>
  </si>
  <si>
    <t>D9</t>
  </si>
  <si>
    <t>E1</t>
    <phoneticPr fontId="1" type="noConversion"/>
  </si>
  <si>
    <t>E2</t>
    <phoneticPr fontId="1" type="noConversion"/>
  </si>
  <si>
    <t>E3</t>
  </si>
  <si>
    <t>E4</t>
  </si>
  <si>
    <t>E5</t>
  </si>
  <si>
    <t>E6</t>
  </si>
  <si>
    <t>E7</t>
  </si>
  <si>
    <t>E8</t>
  </si>
  <si>
    <t>E9</t>
  </si>
  <si>
    <t>F1</t>
    <phoneticPr fontId="1" type="noConversion"/>
  </si>
  <si>
    <t>F2</t>
    <phoneticPr fontId="1" type="noConversion"/>
  </si>
  <si>
    <t>F3</t>
  </si>
  <si>
    <t>F4</t>
  </si>
  <si>
    <t>F5</t>
  </si>
  <si>
    <t>F6</t>
  </si>
  <si>
    <t>F7</t>
  </si>
  <si>
    <t>F8</t>
  </si>
  <si>
    <t>F9</t>
  </si>
  <si>
    <t>NC1</t>
    <phoneticPr fontId="1" type="noConversion"/>
  </si>
  <si>
    <t>NC2</t>
  </si>
  <si>
    <t>Sample Name</t>
    <phoneticPr fontId="1" type="noConversion"/>
  </si>
  <si>
    <t>Well</t>
    <phoneticPr fontId="1" type="noConversion"/>
  </si>
  <si>
    <t>CT1</t>
    <phoneticPr fontId="1" type="noConversion"/>
  </si>
  <si>
    <t>CT2</t>
    <phoneticPr fontId="1" type="noConversion"/>
  </si>
  <si>
    <t>CT3</t>
    <phoneticPr fontId="1" type="noConversion"/>
  </si>
  <si>
    <t>CT mean</t>
    <phoneticPr fontId="1" type="noConversion"/>
  </si>
  <si>
    <t>ΔCT</t>
    <phoneticPr fontId="1" type="noConversion"/>
  </si>
  <si>
    <t>ΔΔCT</t>
    <phoneticPr fontId="1" type="noConversion"/>
  </si>
  <si>
    <t>2^(-ΔΔCT)</t>
    <phoneticPr fontId="1" type="noConversion"/>
  </si>
  <si>
    <t>blank1</t>
    <phoneticPr fontId="1" type="noConversion"/>
  </si>
  <si>
    <t>mimic1</t>
    <phoneticPr fontId="1" type="noConversion"/>
  </si>
  <si>
    <t>blank2</t>
  </si>
  <si>
    <t>mimic2</t>
  </si>
  <si>
    <t>blank3</t>
    <phoneticPr fontId="1" type="noConversion"/>
  </si>
  <si>
    <t>NC3</t>
    <phoneticPr fontId="1" type="noConversion"/>
  </si>
  <si>
    <t>mimic3</t>
    <phoneticPr fontId="1" type="noConversion"/>
  </si>
  <si>
    <t>CT</t>
    <phoneticPr fontId="1" type="noConversion"/>
  </si>
  <si>
    <t>mimic</t>
    <phoneticPr fontId="1" type="noConversion"/>
  </si>
  <si>
    <t>blank</t>
    <phoneticPr fontId="1" type="noConversion"/>
  </si>
  <si>
    <t>NC</t>
    <phoneticPr fontId="1" type="noConversion"/>
  </si>
  <si>
    <t>GAPDH</t>
    <phoneticPr fontId="1" type="noConversion"/>
  </si>
  <si>
    <t>PTX3</t>
    <phoneticPr fontId="1" type="noConversion"/>
  </si>
  <si>
    <t>NC ΔCT mean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</si>
</sst>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_ "/>
    <numFmt numFmtId="177" formatCode="0.000000000000000_ "/>
    <numFmt numFmtId="178" formatCode="0.00000000000000_ "/>
  </numFmts>
  <fonts count="1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rgb="FF92D050"/>
      <name val="等线"/>
      <family val="2"/>
      <scheme val="minor"/>
    </font>
    <font>
      <sz val="11"/>
      <color rgb="FF00B0F0"/>
      <name val="等线"/>
      <family val="2"/>
      <scheme val="minor"/>
    </font>
    <font>
      <sz val="11"/>
      <color theme="7" tint="-0.249977111117893"/>
      <name val="等线"/>
      <family val="2"/>
      <scheme val="minor"/>
    </font>
    <font>
      <sz val="11"/>
      <color theme="2" tint="-0.249977111117893"/>
      <name val="等线"/>
      <family val="2"/>
      <scheme val="minor"/>
    </font>
    <font>
      <sz val="11"/>
      <color rgb="FFC00000"/>
      <name val="等线"/>
      <family val="2"/>
      <scheme val="minor"/>
    </font>
    <font>
      <sz val="11"/>
      <name val="等线"/>
      <family val="2"/>
      <scheme val="minor"/>
    </font>
    <font>
      <sz val="11"/>
      <name val="等线"/>
      <family val="3"/>
      <charset val="134"/>
      <scheme val="minor"/>
    </font>
    <font>
      <sz val="11"/>
      <color theme="4"/>
      <name val="等线"/>
      <family val="2"/>
      <scheme val="minor"/>
    </font>
    <font>
      <sz val="11"/>
      <color rgb="FF00B050"/>
      <name val="等线"/>
      <family val="2"/>
      <scheme val="minor"/>
    </font>
    <font>
      <sz val="11"/>
      <color rgb="FFFF000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92D050"/>
      <name val="等线"/>
      <family val="3"/>
      <charset val="134"/>
      <scheme val="minor"/>
    </font>
    <font>
      <sz val="11"/>
      <color rgb="FF00B05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  <xf numFmtId="176" fontId="0" fillId="0" borderId="0" xfId="0" applyNumberFormat="1"/>
    <xf numFmtId="176" fontId="2" fillId="0" borderId="0" xfId="0" applyNumberFormat="1" applyFont="1"/>
    <xf numFmtId="176" fontId="3" fillId="0" borderId="0" xfId="0" applyNumberFormat="1" applyFont="1"/>
    <xf numFmtId="176" fontId="4" fillId="0" borderId="0" xfId="0" applyNumberFormat="1" applyFont="1"/>
    <xf numFmtId="176" fontId="5" fillId="0" borderId="0" xfId="0" applyNumberFormat="1" applyFont="1"/>
    <xf numFmtId="176" fontId="6" fillId="0" borderId="0" xfId="0" applyNumberFormat="1" applyFont="1"/>
    <xf numFmtId="176" fontId="7" fillId="0" borderId="0" xfId="0" applyNumberFormat="1" applyFont="1"/>
    <xf numFmtId="176" fontId="8" fillId="0" borderId="0" xfId="0" applyNumberFormat="1" applyFont="1"/>
    <xf numFmtId="176" fontId="8" fillId="0" borderId="0" xfId="0" applyNumberFormat="1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176" fontId="9" fillId="0" borderId="0" xfId="0" applyNumberFormat="1" applyFont="1"/>
    <xf numFmtId="176" fontId="2" fillId="0" borderId="0" xfId="0" applyNumberFormat="1" applyFont="1" applyAlignment="1">
      <alignment horizontal="center"/>
    </xf>
    <xf numFmtId="176" fontId="10" fillId="0" borderId="0" xfId="0" applyNumberFormat="1" applyFont="1" applyAlignment="1">
      <alignment horizontal="center"/>
    </xf>
    <xf numFmtId="176" fontId="11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176" fontId="12" fillId="0" borderId="0" xfId="0" applyNumberFormat="1" applyFont="1"/>
    <xf numFmtId="177" fontId="9" fillId="0" borderId="0" xfId="0" applyNumberFormat="1" applyFont="1"/>
    <xf numFmtId="178" fontId="9" fillId="0" borderId="0" xfId="0" applyNumberFormat="1" applyFont="1"/>
    <xf numFmtId="176" fontId="13" fillId="0" borderId="0" xfId="0" applyNumberFormat="1" applyFont="1"/>
    <xf numFmtId="176" fontId="14" fillId="0" borderId="0" xfId="0" applyNumberFormat="1" applyFont="1"/>
    <xf numFmtId="0" fontId="15" fillId="0" borderId="0" xfId="0" applyFont="1" applyAlignment="1">
      <alignment horizontal="center"/>
    </xf>
    <xf numFmtId="176" fontId="15" fillId="0" borderId="0" xfId="0" applyNumberFormat="1" applyFont="1"/>
    <xf numFmtId="0" fontId="15" fillId="0" borderId="0" xfId="0" applyFont="1"/>
    <xf numFmtId="176" fontId="9" fillId="0" borderId="0" xfId="0" applyNumberFormat="1" applyFont="1" applyAlignment="1">
      <alignment horizontal="center"/>
    </xf>
    <xf numFmtId="176" fontId="16" fillId="0" borderId="0" xfId="0" applyNumberFormat="1" applyFont="1"/>
    <xf numFmtId="176" fontId="17" fillId="0" borderId="0" xfId="0" applyNumberFormat="1" applyFont="1" applyAlignment="1">
      <alignment horizontal="center"/>
    </xf>
    <xf numFmtId="176" fontId="15" fillId="0" borderId="0" xfId="0" applyNumberFormat="1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8"/>
  <sheetViews>
    <sheetView tabSelected="1" topLeftCell="G1" zoomScale="115" zoomScaleNormal="115" workbookViewId="0">
      <selection activeCell="J18" sqref="J18"/>
    </sheetView>
  </sheetViews>
  <sheetFormatPr defaultRowHeight="14" x14ac:dyDescent="0.45"/>
  <cols>
    <col min="1" max="2" width="11.64453125" customWidth="1"/>
    <col min="3" max="3" width="12.52734375" customWidth="1"/>
    <col min="4" max="4" width="12.05859375" customWidth="1"/>
    <col min="5" max="5" width="9.703125" customWidth="1"/>
    <col min="10" max="10" width="15.41015625" customWidth="1"/>
    <col min="11" max="11" width="8.9375" customWidth="1"/>
    <col min="12" max="12" width="9.64453125" customWidth="1"/>
    <col min="14" max="14" width="10.41015625" customWidth="1"/>
    <col min="15" max="15" width="9.8203125" customWidth="1"/>
    <col min="16" max="16" width="10.234375" customWidth="1"/>
  </cols>
  <sheetData>
    <row r="1" spans="1:23" x14ac:dyDescent="0.45">
      <c r="A1" s="1" t="s">
        <v>0</v>
      </c>
      <c r="B1" s="25" t="s">
        <v>59</v>
      </c>
      <c r="C1" s="25" t="s">
        <v>58</v>
      </c>
      <c r="D1" s="25" t="s">
        <v>1</v>
      </c>
      <c r="E1" s="25" t="s">
        <v>74</v>
      </c>
      <c r="F1" s="25" t="s">
        <v>60</v>
      </c>
      <c r="G1" s="25" t="s">
        <v>61</v>
      </c>
      <c r="H1" s="25" t="s">
        <v>62</v>
      </c>
      <c r="I1" s="25" t="s">
        <v>63</v>
      </c>
      <c r="J1" s="27"/>
      <c r="K1" s="25" t="s">
        <v>67</v>
      </c>
      <c r="L1" s="25" t="s">
        <v>56</v>
      </c>
      <c r="M1" s="25" t="s">
        <v>68</v>
      </c>
      <c r="N1" s="25" t="s">
        <v>69</v>
      </c>
      <c r="O1" s="25" t="s">
        <v>57</v>
      </c>
      <c r="P1" s="25" t="s">
        <v>70</v>
      </c>
      <c r="Q1" s="25" t="s">
        <v>71</v>
      </c>
      <c r="R1" s="25" t="s">
        <v>72</v>
      </c>
      <c r="S1" s="25" t="s">
        <v>73</v>
      </c>
      <c r="T1" s="19"/>
      <c r="U1" s="19"/>
      <c r="V1" s="13"/>
      <c r="W1" s="14"/>
    </row>
    <row r="2" spans="1:23" x14ac:dyDescent="0.45">
      <c r="A2" s="1" t="s">
        <v>2</v>
      </c>
      <c r="B2" s="25">
        <v>1</v>
      </c>
      <c r="C2" s="25" t="s">
        <v>67</v>
      </c>
      <c r="D2" s="25" t="s">
        <v>78</v>
      </c>
      <c r="E2" s="28">
        <v>15.61641551</v>
      </c>
      <c r="F2" s="28">
        <v>15.61641551</v>
      </c>
      <c r="G2" s="28">
        <v>15.623443440000001</v>
      </c>
      <c r="H2" s="28">
        <v>15.73547948</v>
      </c>
      <c r="I2" s="26">
        <f>AVERAGE(F2,G2,H2)</f>
        <v>15.658446143333334</v>
      </c>
      <c r="J2" s="25" t="s">
        <v>78</v>
      </c>
      <c r="K2" s="26">
        <v>15.658446143333334</v>
      </c>
      <c r="L2" s="26">
        <v>15.448504296666668</v>
      </c>
      <c r="M2" s="15">
        <v>15.777611810000002</v>
      </c>
      <c r="N2" s="15">
        <v>15.358267463333334</v>
      </c>
      <c r="O2" s="15">
        <v>15.243612409999999</v>
      </c>
      <c r="P2" s="15">
        <v>15.545760976666665</v>
      </c>
      <c r="Q2" s="15">
        <v>16.096406666666667</v>
      </c>
      <c r="R2" s="15">
        <v>16.207043313333333</v>
      </c>
      <c r="S2" s="15">
        <v>16.241486313333333</v>
      </c>
      <c r="T2" s="15"/>
      <c r="U2" s="15"/>
      <c r="V2" s="15"/>
      <c r="W2" s="14"/>
    </row>
    <row r="3" spans="1:23" x14ac:dyDescent="0.45">
      <c r="A3" s="1" t="s">
        <v>3</v>
      </c>
      <c r="B3" s="25">
        <v>2</v>
      </c>
      <c r="C3" s="25" t="s">
        <v>56</v>
      </c>
      <c r="D3" s="25" t="s">
        <v>78</v>
      </c>
      <c r="E3" s="28">
        <v>15.50868183</v>
      </c>
      <c r="F3" s="28">
        <v>15.50868183</v>
      </c>
      <c r="G3" s="28">
        <v>15.342328419999999</v>
      </c>
      <c r="H3" s="28">
        <v>15.49450264</v>
      </c>
      <c r="I3" s="15">
        <f t="shared" ref="I3:I7" si="0">AVERAGE(F3,G3,H3)</f>
        <v>15.448504296666668</v>
      </c>
      <c r="J3" s="25" t="s">
        <v>79</v>
      </c>
      <c r="K3" s="26">
        <v>21.969830863333332</v>
      </c>
      <c r="L3" s="26">
        <v>21.802672396666669</v>
      </c>
      <c r="M3" s="26">
        <v>22.89369305</v>
      </c>
      <c r="N3" s="15">
        <v>21.338561219999999</v>
      </c>
      <c r="O3" s="15">
        <v>21.2564487966667</v>
      </c>
      <c r="P3" s="15">
        <v>22.2974315933333</v>
      </c>
      <c r="Q3" s="15">
        <v>22.125034273333299</v>
      </c>
      <c r="R3" s="26">
        <v>22.459686583333333</v>
      </c>
      <c r="S3" s="15">
        <v>23.156663743333301</v>
      </c>
      <c r="T3" s="15"/>
      <c r="U3" s="15"/>
      <c r="V3" s="15"/>
      <c r="W3" s="14"/>
    </row>
    <row r="4" spans="1:23" x14ac:dyDescent="0.45">
      <c r="A4" s="1" t="s">
        <v>4</v>
      </c>
      <c r="B4" s="25">
        <v>3</v>
      </c>
      <c r="C4" s="25" t="s">
        <v>68</v>
      </c>
      <c r="D4" s="25" t="s">
        <v>78</v>
      </c>
      <c r="E4" s="28">
        <v>15.7440997</v>
      </c>
      <c r="F4" s="28">
        <v>15.7440997</v>
      </c>
      <c r="G4" s="28">
        <v>15.76471587</v>
      </c>
      <c r="H4" s="28">
        <v>15.82401986</v>
      </c>
      <c r="I4" s="15">
        <f t="shared" si="0"/>
        <v>15.777611810000002</v>
      </c>
      <c r="J4" s="27"/>
      <c r="K4" s="15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</row>
    <row r="5" spans="1:23" x14ac:dyDescent="0.45">
      <c r="A5" s="1" t="s">
        <v>5</v>
      </c>
      <c r="B5" s="25">
        <v>4</v>
      </c>
      <c r="C5" s="25" t="s">
        <v>69</v>
      </c>
      <c r="D5" s="25" t="s">
        <v>78</v>
      </c>
      <c r="E5" s="28">
        <v>15.317332650000001</v>
      </c>
      <c r="F5" s="28">
        <v>15.317332650000001</v>
      </c>
      <c r="G5" s="28">
        <v>15.230796509999999</v>
      </c>
      <c r="H5" s="28">
        <v>15.52667323</v>
      </c>
      <c r="I5" s="15">
        <f t="shared" si="0"/>
        <v>15.358267463333334</v>
      </c>
      <c r="J5" s="27" t="s">
        <v>64</v>
      </c>
      <c r="K5" s="15">
        <f>K3-K2</f>
        <v>6.3113847199999977</v>
      </c>
      <c r="L5" s="15">
        <f t="shared" ref="L5:S5" si="1">L3-L2</f>
        <v>6.3541681000000008</v>
      </c>
      <c r="M5" s="15">
        <f t="shared" si="1"/>
        <v>7.116081239999998</v>
      </c>
      <c r="N5" s="15">
        <f t="shared" si="1"/>
        <v>5.980293756666665</v>
      </c>
      <c r="O5" s="15">
        <f t="shared" si="1"/>
        <v>6.0128363866667005</v>
      </c>
      <c r="P5" s="15">
        <f t="shared" si="1"/>
        <v>6.7516706166666349</v>
      </c>
      <c r="Q5" s="15">
        <f t="shared" si="1"/>
        <v>6.0286276066666318</v>
      </c>
      <c r="R5" s="15">
        <f t="shared" si="1"/>
        <v>6.2526432700000001</v>
      </c>
      <c r="S5" s="15">
        <f t="shared" si="1"/>
        <v>6.915177429999968</v>
      </c>
      <c r="T5" s="15"/>
      <c r="U5" s="15"/>
      <c r="V5" s="15"/>
      <c r="W5" s="14"/>
    </row>
    <row r="6" spans="1:23" x14ac:dyDescent="0.45">
      <c r="A6" s="1" t="s">
        <v>6</v>
      </c>
      <c r="B6" s="25">
        <v>5</v>
      </c>
      <c r="C6" s="25" t="s">
        <v>57</v>
      </c>
      <c r="D6" s="25" t="s">
        <v>78</v>
      </c>
      <c r="E6" s="28">
        <v>15.333670120000001</v>
      </c>
      <c r="F6" s="28">
        <v>15.333670120000001</v>
      </c>
      <c r="G6" s="28">
        <v>15.181363790000001</v>
      </c>
      <c r="H6" s="28">
        <v>15.215803319999999</v>
      </c>
      <c r="I6" s="15">
        <f t="shared" si="0"/>
        <v>15.243612409999999</v>
      </c>
      <c r="J6" s="27"/>
      <c r="K6" s="15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23" x14ac:dyDescent="0.45">
      <c r="A7" s="1" t="s">
        <v>7</v>
      </c>
      <c r="B7" s="25">
        <v>6</v>
      </c>
      <c r="C7" s="25" t="s">
        <v>70</v>
      </c>
      <c r="D7" s="25" t="s">
        <v>78</v>
      </c>
      <c r="E7" s="28">
        <v>15.55343298</v>
      </c>
      <c r="F7" s="28">
        <v>15.55343298</v>
      </c>
      <c r="G7" s="28">
        <v>15.50673559</v>
      </c>
      <c r="H7" s="28">
        <v>15.577114359999999</v>
      </c>
      <c r="I7" s="15">
        <f t="shared" si="0"/>
        <v>15.545760976666665</v>
      </c>
      <c r="J7" s="27" t="s">
        <v>80</v>
      </c>
      <c r="K7" s="15">
        <f>AVERAGE(L5,O5,R5)</f>
        <v>6.2065492522222341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</row>
    <row r="8" spans="1:23" x14ac:dyDescent="0.45">
      <c r="A8" s="1" t="s">
        <v>8</v>
      </c>
      <c r="B8" s="25">
        <v>7</v>
      </c>
      <c r="C8" s="25" t="s">
        <v>71</v>
      </c>
      <c r="D8" s="25" t="s">
        <v>78</v>
      </c>
      <c r="E8" s="28">
        <v>16.143019550000002</v>
      </c>
      <c r="F8" s="28">
        <v>16.143019550000002</v>
      </c>
      <c r="G8" s="28">
        <v>15.96293371</v>
      </c>
      <c r="H8" s="28">
        <v>16.183266740000001</v>
      </c>
      <c r="I8" s="15">
        <f>AVERAGE(F8,G8,H8)</f>
        <v>16.096406666666667</v>
      </c>
      <c r="J8" s="27"/>
      <c r="K8" s="15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</row>
    <row r="9" spans="1:23" x14ac:dyDescent="0.45">
      <c r="A9" s="1" t="s">
        <v>9</v>
      </c>
      <c r="B9" s="25">
        <v>8</v>
      </c>
      <c r="C9" s="25" t="s">
        <v>72</v>
      </c>
      <c r="D9" s="25" t="s">
        <v>78</v>
      </c>
      <c r="E9" s="28">
        <v>16.229215530000001</v>
      </c>
      <c r="F9" s="28">
        <v>16.229215530000001</v>
      </c>
      <c r="G9" s="28">
        <v>16.133757190000001</v>
      </c>
      <c r="H9" s="28">
        <v>16.258157220000001</v>
      </c>
      <c r="I9" s="15">
        <f t="shared" ref="I9:I10" si="2">AVERAGE(F9,G9,H9)</f>
        <v>16.207043313333333</v>
      </c>
      <c r="J9" s="27" t="s">
        <v>65</v>
      </c>
      <c r="K9" s="15">
        <f>K5-$K7</f>
        <v>0.10483546777776365</v>
      </c>
      <c r="L9" s="15">
        <f t="shared" ref="L9:S9" si="3">L5-$K7</f>
        <v>0.14761884777776668</v>
      </c>
      <c r="M9" s="15">
        <f t="shared" si="3"/>
        <v>0.9095319877777639</v>
      </c>
      <c r="N9" s="15">
        <f t="shared" si="3"/>
        <v>-0.22625549555556912</v>
      </c>
      <c r="O9" s="15">
        <f t="shared" si="3"/>
        <v>-0.19371286555553358</v>
      </c>
      <c r="P9" s="15">
        <f t="shared" si="3"/>
        <v>0.54512136444440085</v>
      </c>
      <c r="Q9" s="15">
        <f t="shared" si="3"/>
        <v>-0.1779216455556023</v>
      </c>
      <c r="R9" s="15">
        <f t="shared" si="3"/>
        <v>4.6094017777766005E-2</v>
      </c>
      <c r="S9" s="15">
        <f t="shared" si="3"/>
        <v>0.7086281777777339</v>
      </c>
      <c r="T9" s="15"/>
      <c r="U9" s="15"/>
      <c r="V9" s="15"/>
      <c r="W9" s="14"/>
    </row>
    <row r="10" spans="1:23" x14ac:dyDescent="0.45">
      <c r="A10" s="1" t="s">
        <v>10</v>
      </c>
      <c r="B10" s="25">
        <v>9</v>
      </c>
      <c r="C10" s="25" t="s">
        <v>73</v>
      </c>
      <c r="D10" s="25" t="s">
        <v>78</v>
      </c>
      <c r="E10" s="28">
        <v>16.190155279999999</v>
      </c>
      <c r="F10" s="28">
        <v>16.190155279999999</v>
      </c>
      <c r="G10" s="28">
        <v>16.211263379999998</v>
      </c>
      <c r="H10" s="28">
        <v>16.323040280000001</v>
      </c>
      <c r="I10" s="15">
        <f t="shared" si="2"/>
        <v>16.241486313333333</v>
      </c>
      <c r="J10" s="27"/>
      <c r="K10" s="15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x14ac:dyDescent="0.45">
      <c r="A11" s="1" t="s">
        <v>11</v>
      </c>
      <c r="B11" s="25">
        <v>10</v>
      </c>
      <c r="C11" s="25" t="s">
        <v>67</v>
      </c>
      <c r="D11" s="25" t="s">
        <v>78</v>
      </c>
      <c r="E11" s="28">
        <v>15.623443440000001</v>
      </c>
      <c r="F11" s="28"/>
      <c r="G11" s="28"/>
      <c r="H11" s="28"/>
      <c r="I11" s="15"/>
      <c r="J11" s="27" t="s">
        <v>66</v>
      </c>
      <c r="K11" s="15">
        <f>2^-K9</f>
        <v>0.92991098830744889</v>
      </c>
      <c r="L11" s="15">
        <f t="shared" ref="L11:S11" si="4">2^-L9</f>
        <v>0.90273919476997577</v>
      </c>
      <c r="M11" s="15">
        <f t="shared" si="4"/>
        <v>0.53235776079555996</v>
      </c>
      <c r="N11" s="15">
        <f t="shared" si="4"/>
        <v>1.1697948117189294</v>
      </c>
      <c r="O11" s="15">
        <f t="shared" si="4"/>
        <v>1.1437033233602505</v>
      </c>
      <c r="P11" s="15">
        <f t="shared" si="4"/>
        <v>0.68533374744445574</v>
      </c>
      <c r="Q11" s="15">
        <f t="shared" si="4"/>
        <v>1.1312530215110788</v>
      </c>
      <c r="R11" s="15">
        <f t="shared" si="4"/>
        <v>0.96855506822059845</v>
      </c>
      <c r="S11" s="15">
        <f t="shared" si="4"/>
        <v>0.61190170415713552</v>
      </c>
      <c r="T11" s="15"/>
      <c r="U11" s="15"/>
      <c r="V11" s="15"/>
      <c r="W11" s="14"/>
    </row>
    <row r="12" spans="1:23" x14ac:dyDescent="0.45">
      <c r="A12" s="1" t="s">
        <v>12</v>
      </c>
      <c r="B12" s="25">
        <v>11</v>
      </c>
      <c r="C12" s="25" t="s">
        <v>56</v>
      </c>
      <c r="D12" s="25" t="s">
        <v>78</v>
      </c>
      <c r="E12" s="28">
        <v>15.342328419999999</v>
      </c>
      <c r="F12" s="28"/>
      <c r="G12" s="28"/>
      <c r="H12" s="28"/>
      <c r="I12" s="15"/>
      <c r="J12" s="27"/>
      <c r="K12" s="15"/>
      <c r="L12" s="21"/>
      <c r="M12" s="14"/>
      <c r="N12" s="14"/>
      <c r="O12" s="22"/>
      <c r="P12" s="14"/>
      <c r="Q12" s="14"/>
      <c r="R12" s="14"/>
      <c r="S12" s="14"/>
      <c r="T12" s="14"/>
      <c r="U12" s="14"/>
      <c r="V12" s="14"/>
      <c r="W12" s="14"/>
    </row>
    <row r="13" spans="1:23" x14ac:dyDescent="0.45">
      <c r="A13" s="1" t="s">
        <v>13</v>
      </c>
      <c r="B13" s="25">
        <v>12</v>
      </c>
      <c r="C13" s="25" t="s">
        <v>68</v>
      </c>
      <c r="D13" s="25" t="s">
        <v>78</v>
      </c>
      <c r="E13" s="28">
        <v>15.76471587</v>
      </c>
      <c r="F13" s="16"/>
      <c r="G13" s="11"/>
      <c r="H13" s="11"/>
      <c r="I13" s="10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4"/>
    </row>
    <row r="14" spans="1:23" x14ac:dyDescent="0.45">
      <c r="A14" s="1" t="s">
        <v>14</v>
      </c>
      <c r="B14" s="25">
        <v>13</v>
      </c>
      <c r="C14" s="25" t="s">
        <v>69</v>
      </c>
      <c r="D14" s="25" t="s">
        <v>78</v>
      </c>
      <c r="E14" s="28">
        <v>15.230796509999999</v>
      </c>
      <c r="F14" s="17"/>
      <c r="G14" s="11"/>
      <c r="H14" s="11"/>
      <c r="I14" s="11"/>
      <c r="J14" s="11"/>
      <c r="K14" s="15"/>
      <c r="L14" s="27"/>
      <c r="M14" s="14"/>
      <c r="N14" s="27"/>
      <c r="O14" s="27"/>
      <c r="R14" s="14"/>
      <c r="S14" s="14"/>
      <c r="T14" s="14"/>
      <c r="U14" s="14"/>
      <c r="V14" s="14"/>
      <c r="W14" s="14"/>
    </row>
    <row r="15" spans="1:23" x14ac:dyDescent="0.45">
      <c r="A15" s="1" t="s">
        <v>15</v>
      </c>
      <c r="B15" s="25">
        <v>14</v>
      </c>
      <c r="C15" s="25" t="s">
        <v>57</v>
      </c>
      <c r="D15" s="25" t="s">
        <v>78</v>
      </c>
      <c r="E15" s="28">
        <v>15.181363790000001</v>
      </c>
      <c r="F15" s="17"/>
      <c r="G15" s="11"/>
      <c r="H15" s="11"/>
      <c r="I15" s="11"/>
      <c r="J15" s="11"/>
      <c r="K15" s="19"/>
      <c r="L15" s="15"/>
      <c r="M15" s="26"/>
      <c r="N15" s="27" t="s">
        <v>66</v>
      </c>
      <c r="O15" s="27"/>
      <c r="R15" s="3"/>
      <c r="S15" s="3"/>
      <c r="T15" s="3"/>
      <c r="U15" s="3"/>
      <c r="V15" s="14"/>
      <c r="W15" s="14"/>
    </row>
    <row r="16" spans="1:23" x14ac:dyDescent="0.45">
      <c r="A16" s="1" t="s">
        <v>16</v>
      </c>
      <c r="B16" s="25">
        <v>15</v>
      </c>
      <c r="C16" s="25" t="s">
        <v>70</v>
      </c>
      <c r="D16" s="25" t="s">
        <v>78</v>
      </c>
      <c r="E16" s="28">
        <v>15.50673559</v>
      </c>
      <c r="F16" s="17"/>
      <c r="G16" s="11"/>
      <c r="H16" s="11"/>
      <c r="I16" s="12"/>
      <c r="K16" s="19"/>
      <c r="L16" s="15"/>
      <c r="M16" s="19" t="s">
        <v>76</v>
      </c>
      <c r="N16" s="15">
        <v>0.92991098830744889</v>
      </c>
      <c r="O16" s="27"/>
      <c r="P16" s="3"/>
      <c r="R16" s="3"/>
      <c r="S16" s="14"/>
      <c r="T16" s="14"/>
      <c r="U16" s="14"/>
      <c r="V16" s="14"/>
      <c r="W16" s="14"/>
    </row>
    <row r="17" spans="1:26" x14ac:dyDescent="0.45">
      <c r="A17" s="1" t="s">
        <v>17</v>
      </c>
      <c r="B17" s="25">
        <v>16</v>
      </c>
      <c r="C17" s="25" t="s">
        <v>71</v>
      </c>
      <c r="D17" s="25" t="s">
        <v>78</v>
      </c>
      <c r="E17" s="28">
        <v>15.96293371</v>
      </c>
      <c r="F17" s="18"/>
      <c r="G17" s="11"/>
      <c r="H17" s="11"/>
      <c r="I17" s="11"/>
      <c r="J17" s="11"/>
      <c r="K17" s="19"/>
      <c r="L17" s="15"/>
      <c r="M17" s="19"/>
      <c r="N17" s="15">
        <v>1.1697948117189294</v>
      </c>
      <c r="O17" s="27"/>
      <c r="P17" s="3"/>
      <c r="R17" s="14"/>
      <c r="S17" s="14"/>
      <c r="T17" s="14"/>
      <c r="U17" s="14"/>
      <c r="V17" s="14"/>
      <c r="W17" s="14"/>
    </row>
    <row r="18" spans="1:26" x14ac:dyDescent="0.45">
      <c r="A18" s="1" t="s">
        <v>18</v>
      </c>
      <c r="B18" s="25">
        <v>17</v>
      </c>
      <c r="C18" s="25" t="s">
        <v>72</v>
      </c>
      <c r="D18" s="25" t="s">
        <v>78</v>
      </c>
      <c r="E18" s="28">
        <v>16.133757190000001</v>
      </c>
      <c r="F18" s="18"/>
      <c r="G18" s="11"/>
      <c r="H18" s="11"/>
      <c r="I18" s="12"/>
      <c r="K18" s="1"/>
      <c r="L18" s="15"/>
      <c r="M18" s="19"/>
      <c r="N18" s="15">
        <v>1.1312530215110801</v>
      </c>
      <c r="O18" s="27"/>
      <c r="R18" s="14"/>
      <c r="S18" s="14"/>
      <c r="T18" s="14"/>
      <c r="U18" s="14"/>
      <c r="V18" s="14"/>
      <c r="W18" s="14"/>
    </row>
    <row r="19" spans="1:26" x14ac:dyDescent="0.45">
      <c r="A19" s="1" t="s">
        <v>19</v>
      </c>
      <c r="B19" s="25">
        <v>18</v>
      </c>
      <c r="C19" s="25" t="s">
        <v>73</v>
      </c>
      <c r="D19" s="25" t="s">
        <v>78</v>
      </c>
      <c r="E19" s="28">
        <v>16.211263379999998</v>
      </c>
      <c r="F19" s="18"/>
      <c r="G19" s="11"/>
      <c r="H19" s="11"/>
      <c r="I19" s="12"/>
      <c r="K19" s="1"/>
      <c r="L19" s="15"/>
      <c r="M19" s="19" t="s">
        <v>77</v>
      </c>
      <c r="N19" s="15">
        <v>0.90273919476997577</v>
      </c>
      <c r="O19" s="27"/>
      <c r="R19" s="14"/>
      <c r="S19" s="14"/>
      <c r="T19" s="14"/>
      <c r="U19" s="14"/>
      <c r="V19" s="14"/>
      <c r="W19" s="14"/>
    </row>
    <row r="20" spans="1:26" x14ac:dyDescent="0.45">
      <c r="A20" s="1" t="s">
        <v>20</v>
      </c>
      <c r="B20" s="25">
        <v>19</v>
      </c>
      <c r="C20" s="25" t="s">
        <v>67</v>
      </c>
      <c r="D20" s="25" t="s">
        <v>78</v>
      </c>
      <c r="E20" s="28">
        <v>15.73547948</v>
      </c>
      <c r="F20" s="16"/>
      <c r="G20" s="2"/>
      <c r="H20" s="2"/>
      <c r="K20" s="1"/>
      <c r="L20" s="15"/>
      <c r="M20" s="28"/>
      <c r="N20" s="15">
        <v>1.1437033233602505</v>
      </c>
      <c r="O20" s="27"/>
      <c r="R20" s="10"/>
      <c r="S20" s="10"/>
      <c r="T20" s="14"/>
    </row>
    <row r="21" spans="1:26" x14ac:dyDescent="0.45">
      <c r="A21" s="1" t="s">
        <v>21</v>
      </c>
      <c r="B21" s="25">
        <v>20</v>
      </c>
      <c r="C21" s="25" t="s">
        <v>56</v>
      </c>
      <c r="D21" s="25" t="s">
        <v>78</v>
      </c>
      <c r="E21" s="28">
        <v>15.49450264</v>
      </c>
      <c r="F21" s="16"/>
      <c r="G21" s="2"/>
      <c r="H21" s="2"/>
      <c r="K21" s="1"/>
      <c r="L21" s="15"/>
      <c r="M21" s="25"/>
      <c r="N21" s="15">
        <v>0.96855506822059845</v>
      </c>
      <c r="O21" s="27"/>
      <c r="T21" s="14"/>
    </row>
    <row r="22" spans="1:26" x14ac:dyDescent="0.45">
      <c r="A22" s="1" t="s">
        <v>22</v>
      </c>
      <c r="B22" s="25">
        <v>21</v>
      </c>
      <c r="C22" s="25" t="s">
        <v>68</v>
      </c>
      <c r="D22" s="25" t="s">
        <v>78</v>
      </c>
      <c r="E22" s="28">
        <v>15.82401986</v>
      </c>
      <c r="F22" s="16"/>
      <c r="G22" s="2"/>
      <c r="H22" s="2"/>
      <c r="K22" s="1"/>
      <c r="L22" s="15"/>
      <c r="M22" s="25" t="s">
        <v>75</v>
      </c>
      <c r="N22" s="15">
        <v>0.53235776079555996</v>
      </c>
      <c r="O22" s="27"/>
      <c r="T22" s="14"/>
    </row>
    <row r="23" spans="1:26" x14ac:dyDescent="0.45">
      <c r="A23" s="1" t="s">
        <v>23</v>
      </c>
      <c r="B23" s="25">
        <v>22</v>
      </c>
      <c r="C23" s="25" t="s">
        <v>69</v>
      </c>
      <c r="D23" s="25" t="s">
        <v>78</v>
      </c>
      <c r="E23" s="28">
        <v>15.52667323</v>
      </c>
      <c r="F23" s="17"/>
      <c r="G23" s="2"/>
      <c r="H23" s="2"/>
      <c r="K23" s="1"/>
      <c r="L23" s="15"/>
      <c r="M23" s="27"/>
      <c r="N23" s="15">
        <v>0.68533374744445574</v>
      </c>
      <c r="O23" s="27"/>
      <c r="T23" s="14"/>
    </row>
    <row r="24" spans="1:26" x14ac:dyDescent="0.45">
      <c r="A24" s="1" t="s">
        <v>24</v>
      </c>
      <c r="B24" s="25">
        <v>23</v>
      </c>
      <c r="C24" s="25" t="s">
        <v>57</v>
      </c>
      <c r="D24" s="25" t="s">
        <v>78</v>
      </c>
      <c r="E24" s="28">
        <v>15.215803319999999</v>
      </c>
      <c r="F24" s="17"/>
      <c r="G24" s="2"/>
      <c r="H24" s="2"/>
      <c r="K24" s="10"/>
      <c r="L24" s="26"/>
      <c r="M24" s="27"/>
      <c r="N24" s="15">
        <v>0.61190170415713552</v>
      </c>
      <c r="O24" s="27"/>
      <c r="T24" s="14"/>
    </row>
    <row r="25" spans="1:26" x14ac:dyDescent="0.45">
      <c r="A25" s="1" t="s">
        <v>25</v>
      </c>
      <c r="B25" s="25">
        <v>24</v>
      </c>
      <c r="C25" s="25" t="s">
        <v>70</v>
      </c>
      <c r="D25" s="25" t="s">
        <v>78</v>
      </c>
      <c r="E25" s="28">
        <v>15.577114359999999</v>
      </c>
      <c r="F25" s="17"/>
      <c r="G25" s="2"/>
      <c r="H25" s="2"/>
      <c r="K25" s="10"/>
      <c r="L25" s="29"/>
      <c r="M25" s="27"/>
      <c r="N25" s="27"/>
      <c r="O25" s="27"/>
    </row>
    <row r="26" spans="1:26" x14ac:dyDescent="0.45">
      <c r="A26" s="1" t="s">
        <v>26</v>
      </c>
      <c r="B26" s="25">
        <v>25</v>
      </c>
      <c r="C26" s="25" t="s">
        <v>71</v>
      </c>
      <c r="D26" s="25" t="s">
        <v>78</v>
      </c>
      <c r="E26" s="28">
        <v>16.183266740000001</v>
      </c>
      <c r="F26" s="30"/>
      <c r="G26" s="31"/>
      <c r="H26" s="31"/>
      <c r="I26" s="27"/>
      <c r="K26" s="10"/>
      <c r="L26" s="9"/>
    </row>
    <row r="27" spans="1:26" x14ac:dyDescent="0.45">
      <c r="A27" s="1" t="s">
        <v>27</v>
      </c>
      <c r="B27" s="25">
        <v>26</v>
      </c>
      <c r="C27" s="25" t="s">
        <v>72</v>
      </c>
      <c r="D27" s="25" t="s">
        <v>78</v>
      </c>
      <c r="E27" s="28">
        <v>16.258157220000001</v>
      </c>
      <c r="F27" s="30"/>
      <c r="G27" s="31"/>
      <c r="H27" s="31"/>
      <c r="I27" s="27"/>
      <c r="K27" s="23"/>
      <c r="L27" s="24"/>
      <c r="M27" s="23"/>
      <c r="N27" s="15"/>
      <c r="O27" s="20"/>
      <c r="P27" s="15"/>
      <c r="Q27" s="15"/>
      <c r="R27" s="20"/>
      <c r="S27" s="15"/>
      <c r="T27" s="10"/>
      <c r="U27" s="10"/>
      <c r="V27" s="10"/>
      <c r="W27" s="10"/>
      <c r="X27" s="10"/>
      <c r="Y27" s="10"/>
      <c r="Z27" s="10"/>
    </row>
    <row r="28" spans="1:26" x14ac:dyDescent="0.45">
      <c r="A28" s="1" t="s">
        <v>28</v>
      </c>
      <c r="B28" s="25">
        <v>27</v>
      </c>
      <c r="C28" s="25" t="s">
        <v>73</v>
      </c>
      <c r="D28" s="25" t="s">
        <v>78</v>
      </c>
      <c r="E28" s="28">
        <v>16.323040280000001</v>
      </c>
      <c r="F28" s="30"/>
      <c r="G28" s="31"/>
      <c r="H28" s="31"/>
      <c r="I28" s="27"/>
      <c r="K28" s="10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6" x14ac:dyDescent="0.45">
      <c r="A29" s="1" t="s">
        <v>29</v>
      </c>
      <c r="B29" s="25">
        <v>28</v>
      </c>
      <c r="C29" s="25" t="s">
        <v>67</v>
      </c>
      <c r="D29" s="25" t="s">
        <v>79</v>
      </c>
      <c r="E29" s="28">
        <v>21.666729320000002</v>
      </c>
      <c r="F29" s="28">
        <v>21.666729320000002</v>
      </c>
      <c r="G29" s="28">
        <v>22.283406840000001</v>
      </c>
      <c r="H29" s="28">
        <v>21.95935643</v>
      </c>
      <c r="I29" s="26">
        <f>AVERAGE(F29,G29,H29)</f>
        <v>21.969830863333332</v>
      </c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6" x14ac:dyDescent="0.45">
      <c r="A30" s="1" t="s">
        <v>30</v>
      </c>
      <c r="B30" s="25">
        <v>29</v>
      </c>
      <c r="C30" s="25" t="s">
        <v>56</v>
      </c>
      <c r="D30" s="25" t="s">
        <v>79</v>
      </c>
      <c r="E30" s="28">
        <v>21.861759209999999</v>
      </c>
      <c r="F30" s="28">
        <v>21.861759209999999</v>
      </c>
      <c r="G30" s="28">
        <v>21.916018829999999</v>
      </c>
      <c r="H30" s="28">
        <v>21.630239150000001</v>
      </c>
      <c r="I30" s="26">
        <f t="shared" ref="I30:I36" si="5">AVERAGE(F30,G30,H30)</f>
        <v>21.802672396666669</v>
      </c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10"/>
      <c r="W30" s="10"/>
    </row>
    <row r="31" spans="1:26" x14ac:dyDescent="0.45">
      <c r="A31" s="1" t="s">
        <v>31</v>
      </c>
      <c r="B31" s="25">
        <v>30</v>
      </c>
      <c r="C31" s="25" t="s">
        <v>68</v>
      </c>
      <c r="D31" s="25" t="s">
        <v>79</v>
      </c>
      <c r="E31" s="28">
        <v>23.114327299999999</v>
      </c>
      <c r="F31" s="28">
        <v>23.114327299999999</v>
      </c>
      <c r="G31" s="28">
        <v>22.855125180000002</v>
      </c>
      <c r="H31" s="28">
        <v>22.711626670000001</v>
      </c>
      <c r="I31" s="15">
        <f t="shared" si="5"/>
        <v>22.89369305</v>
      </c>
      <c r="K31" s="3"/>
      <c r="L31" s="3"/>
      <c r="N31" s="3"/>
      <c r="O31" s="3"/>
      <c r="P31" s="10"/>
      <c r="Q31" s="10"/>
      <c r="R31" s="10"/>
      <c r="S31" s="10"/>
      <c r="T31" s="10"/>
      <c r="U31" s="10"/>
      <c r="V31" s="10"/>
      <c r="W31" s="10"/>
    </row>
    <row r="32" spans="1:26" x14ac:dyDescent="0.45">
      <c r="A32" s="1" t="s">
        <v>32</v>
      </c>
      <c r="B32" s="25">
        <v>31</v>
      </c>
      <c r="C32" s="25" t="s">
        <v>69</v>
      </c>
      <c r="D32" s="25" t="s">
        <v>79</v>
      </c>
      <c r="E32" s="28">
        <v>21.32906577</v>
      </c>
      <c r="F32" s="28">
        <v>21.32906577</v>
      </c>
      <c r="G32" s="28">
        <v>21.481845029999999</v>
      </c>
      <c r="H32" s="28">
        <v>21.204772859999999</v>
      </c>
      <c r="I32" s="26">
        <f t="shared" si="5"/>
        <v>21.338561220000003</v>
      </c>
      <c r="J32" s="12"/>
      <c r="K32" s="3"/>
      <c r="L32" s="3"/>
      <c r="M32" s="3"/>
      <c r="N32" s="10"/>
      <c r="O32" s="3"/>
      <c r="P32" s="10"/>
      <c r="Q32" s="10"/>
      <c r="S32" s="10"/>
      <c r="T32" s="10"/>
      <c r="U32" s="10"/>
      <c r="V32" s="10"/>
    </row>
    <row r="33" spans="1:24" x14ac:dyDescent="0.45">
      <c r="A33" s="1" t="s">
        <v>33</v>
      </c>
      <c r="B33" s="25">
        <v>32</v>
      </c>
      <c r="C33" s="25" t="s">
        <v>57</v>
      </c>
      <c r="D33" s="25" t="s">
        <v>79</v>
      </c>
      <c r="E33" s="28">
        <v>21.257278840000001</v>
      </c>
      <c r="F33" s="28">
        <v>21.257278840000001</v>
      </c>
      <c r="G33" s="28">
        <v>21.372330909999999</v>
      </c>
      <c r="H33" s="28">
        <v>21.139736639999999</v>
      </c>
      <c r="I33" s="26">
        <f t="shared" si="5"/>
        <v>21.256448796666664</v>
      </c>
      <c r="J33" s="12"/>
      <c r="K33" s="3"/>
      <c r="L33" s="3"/>
      <c r="M33" s="10"/>
      <c r="N33" s="10"/>
      <c r="O33" s="3"/>
      <c r="Q33" s="10"/>
    </row>
    <row r="34" spans="1:24" x14ac:dyDescent="0.45">
      <c r="A34" s="1" t="s">
        <v>34</v>
      </c>
      <c r="B34" s="25">
        <v>33</v>
      </c>
      <c r="C34" s="25" t="s">
        <v>70</v>
      </c>
      <c r="D34" s="25" t="s">
        <v>79</v>
      </c>
      <c r="E34" s="28">
        <v>22.367917729999998</v>
      </c>
      <c r="F34" s="28">
        <v>22.367917729999998</v>
      </c>
      <c r="G34" s="28">
        <v>22.101173320000001</v>
      </c>
      <c r="H34" s="28">
        <v>22.423203730000001</v>
      </c>
      <c r="I34" s="15">
        <f t="shared" si="5"/>
        <v>22.297431593333332</v>
      </c>
      <c r="J34" s="12"/>
      <c r="K34" s="3"/>
      <c r="L34" s="3"/>
      <c r="M34" s="10"/>
      <c r="N34" s="10"/>
      <c r="O34" s="3"/>
      <c r="Q34" s="10"/>
    </row>
    <row r="35" spans="1:24" x14ac:dyDescent="0.45">
      <c r="A35" s="1" t="s">
        <v>35</v>
      </c>
      <c r="B35" s="25">
        <v>34</v>
      </c>
      <c r="C35" s="25" t="s">
        <v>71</v>
      </c>
      <c r="D35" s="25" t="s">
        <v>79</v>
      </c>
      <c r="E35" s="28">
        <v>22.190107269999999</v>
      </c>
      <c r="F35" s="28">
        <v>22.190107269999999</v>
      </c>
      <c r="G35" s="28">
        <v>21.971163529999998</v>
      </c>
      <c r="H35" s="28">
        <v>22.213832020000002</v>
      </c>
      <c r="I35" s="26">
        <f t="shared" si="5"/>
        <v>22.125034273333331</v>
      </c>
      <c r="J35" s="12"/>
      <c r="K35" s="3"/>
      <c r="L35" s="3"/>
      <c r="M35" s="10"/>
      <c r="N35" s="10"/>
      <c r="O35" s="3"/>
      <c r="Q35" s="10"/>
    </row>
    <row r="36" spans="1:24" x14ac:dyDescent="0.45">
      <c r="A36" s="1" t="s">
        <v>36</v>
      </c>
      <c r="B36" s="25">
        <v>35</v>
      </c>
      <c r="C36" s="25" t="s">
        <v>72</v>
      </c>
      <c r="D36" s="25" t="s">
        <v>79</v>
      </c>
      <c r="E36" s="28">
        <v>22.483874329999999</v>
      </c>
      <c r="F36" s="28">
        <v>22.483874329999999</v>
      </c>
      <c r="G36" s="28">
        <v>22.370483190000002</v>
      </c>
      <c r="H36" s="28">
        <v>22.524702229999999</v>
      </c>
      <c r="I36" s="26">
        <f t="shared" si="5"/>
        <v>22.459686583333333</v>
      </c>
      <c r="J36" s="12"/>
      <c r="K36" s="3"/>
      <c r="L36" s="3"/>
      <c r="N36" s="10"/>
      <c r="O36" s="3"/>
    </row>
    <row r="37" spans="1:24" x14ac:dyDescent="0.45">
      <c r="A37" s="1" t="s">
        <v>37</v>
      </c>
      <c r="B37" s="25">
        <v>36</v>
      </c>
      <c r="C37" s="25" t="s">
        <v>73</v>
      </c>
      <c r="D37" s="25" t="s">
        <v>79</v>
      </c>
      <c r="E37" s="28">
        <v>23.135302769999999</v>
      </c>
      <c r="F37" s="28">
        <v>23.135302769999999</v>
      </c>
      <c r="G37" s="28">
        <v>23.046297429999999</v>
      </c>
      <c r="H37" s="28">
        <v>23.28839103</v>
      </c>
      <c r="I37" s="26">
        <f>AVERAGE(F37,G37,H37)</f>
        <v>23.156663743333336</v>
      </c>
      <c r="J37" s="12"/>
      <c r="K37" s="3"/>
      <c r="L37" s="3"/>
      <c r="M37" s="10"/>
      <c r="N37" s="10"/>
    </row>
    <row r="38" spans="1:24" x14ac:dyDescent="0.45">
      <c r="A38" s="1" t="s">
        <v>38</v>
      </c>
      <c r="B38" s="25">
        <v>37</v>
      </c>
      <c r="C38" s="25" t="s">
        <v>67</v>
      </c>
      <c r="D38" s="25" t="s">
        <v>79</v>
      </c>
      <c r="E38" s="28">
        <v>22.283406840000001</v>
      </c>
      <c r="F38" s="28"/>
      <c r="G38" s="28"/>
      <c r="H38" s="28"/>
      <c r="I38" s="15"/>
      <c r="J38" s="12"/>
      <c r="L38" s="3"/>
      <c r="M38" s="10"/>
      <c r="N38" s="10"/>
    </row>
    <row r="39" spans="1:24" x14ac:dyDescent="0.45">
      <c r="A39" s="1" t="s">
        <v>39</v>
      </c>
      <c r="B39" s="25">
        <v>38</v>
      </c>
      <c r="C39" s="25" t="s">
        <v>56</v>
      </c>
      <c r="D39" s="25" t="s">
        <v>79</v>
      </c>
      <c r="E39" s="28">
        <v>21.916018829999999</v>
      </c>
      <c r="F39" s="28"/>
      <c r="G39" s="28"/>
      <c r="H39" s="28"/>
      <c r="I39" s="15"/>
      <c r="J39" s="12"/>
      <c r="M39" s="10"/>
      <c r="N39" s="10"/>
    </row>
    <row r="40" spans="1:24" x14ac:dyDescent="0.45">
      <c r="A40" s="1" t="s">
        <v>40</v>
      </c>
      <c r="B40" s="25">
        <v>39</v>
      </c>
      <c r="C40" s="25" t="s">
        <v>68</v>
      </c>
      <c r="D40" s="25" t="s">
        <v>79</v>
      </c>
      <c r="E40" s="28">
        <v>22.855125180000002</v>
      </c>
      <c r="F40" s="11"/>
      <c r="G40" s="11"/>
      <c r="H40" s="11"/>
      <c r="I40" s="10"/>
      <c r="J40" s="12"/>
      <c r="M40" s="10"/>
    </row>
    <row r="41" spans="1:24" x14ac:dyDescent="0.45">
      <c r="A41" s="1" t="s">
        <v>41</v>
      </c>
      <c r="B41" s="25">
        <v>40</v>
      </c>
      <c r="C41" s="25" t="s">
        <v>69</v>
      </c>
      <c r="D41" s="25" t="s">
        <v>79</v>
      </c>
      <c r="E41" s="28">
        <v>21.481845029999999</v>
      </c>
      <c r="F41" s="11"/>
      <c r="G41" s="11"/>
      <c r="H41" s="11"/>
      <c r="I41" s="12"/>
      <c r="J41" s="12"/>
      <c r="L41" s="3"/>
      <c r="M41" s="3"/>
      <c r="R41" s="8"/>
      <c r="S41" s="3"/>
      <c r="T41" s="3"/>
      <c r="U41" s="3"/>
      <c r="V41" s="5"/>
      <c r="W41" s="9"/>
      <c r="X41" s="7"/>
    </row>
    <row r="42" spans="1:24" x14ac:dyDescent="0.45">
      <c r="A42" s="1" t="s">
        <v>42</v>
      </c>
      <c r="B42" s="25">
        <v>41</v>
      </c>
      <c r="C42" s="25" t="s">
        <v>57</v>
      </c>
      <c r="D42" s="25" t="s">
        <v>79</v>
      </c>
      <c r="E42" s="28">
        <v>21.372330909999999</v>
      </c>
      <c r="F42" s="17"/>
      <c r="G42" s="11"/>
      <c r="H42" s="11"/>
      <c r="I42" s="12"/>
      <c r="J42" s="12"/>
      <c r="L42" s="3"/>
      <c r="M42" s="3"/>
      <c r="R42" s="8"/>
      <c r="S42" s="3"/>
      <c r="T42" s="3"/>
      <c r="U42" s="3"/>
      <c r="V42" s="5"/>
      <c r="W42" s="9"/>
      <c r="X42" s="7"/>
    </row>
    <row r="43" spans="1:24" x14ac:dyDescent="0.45">
      <c r="A43" s="1" t="s">
        <v>43</v>
      </c>
      <c r="B43" s="25">
        <v>42</v>
      </c>
      <c r="C43" s="25" t="s">
        <v>70</v>
      </c>
      <c r="D43" s="25" t="s">
        <v>79</v>
      </c>
      <c r="E43" s="28">
        <v>22.101173320000001</v>
      </c>
      <c r="F43" s="17"/>
      <c r="G43" s="11"/>
      <c r="H43" s="11"/>
      <c r="I43" s="12"/>
      <c r="J43" s="12"/>
      <c r="L43" s="3"/>
    </row>
    <row r="44" spans="1:24" x14ac:dyDescent="0.45">
      <c r="A44" s="1" t="s">
        <v>44</v>
      </c>
      <c r="B44" s="25">
        <v>43</v>
      </c>
      <c r="C44" s="25" t="s">
        <v>71</v>
      </c>
      <c r="D44" s="25" t="s">
        <v>79</v>
      </c>
      <c r="E44" s="28">
        <v>21.971163529999998</v>
      </c>
      <c r="F44" s="18"/>
      <c r="G44" s="11"/>
      <c r="H44" s="11"/>
      <c r="I44" s="12"/>
      <c r="J44" s="12"/>
      <c r="L44" s="4"/>
    </row>
    <row r="45" spans="1:24" x14ac:dyDescent="0.45">
      <c r="A45" s="1" t="s">
        <v>45</v>
      </c>
      <c r="B45" s="25">
        <v>44</v>
      </c>
      <c r="C45" s="25" t="s">
        <v>72</v>
      </c>
      <c r="D45" s="25" t="s">
        <v>79</v>
      </c>
      <c r="E45" s="28">
        <v>22.370483190000002</v>
      </c>
      <c r="F45" s="18"/>
      <c r="G45" s="11"/>
      <c r="H45" s="11"/>
      <c r="I45" s="12"/>
      <c r="J45" s="12"/>
      <c r="L45" s="6"/>
    </row>
    <row r="46" spans="1:24" x14ac:dyDescent="0.45">
      <c r="A46" s="1" t="s">
        <v>46</v>
      </c>
      <c r="B46" s="25">
        <v>45</v>
      </c>
      <c r="C46" s="25" t="s">
        <v>73</v>
      </c>
      <c r="D46" s="25" t="s">
        <v>79</v>
      </c>
      <c r="E46" s="28">
        <v>23.046297429999999</v>
      </c>
      <c r="F46" s="18"/>
      <c r="G46" s="2"/>
      <c r="H46" s="2"/>
      <c r="L46" s="8"/>
    </row>
    <row r="47" spans="1:24" x14ac:dyDescent="0.45">
      <c r="A47" s="1" t="s">
        <v>47</v>
      </c>
      <c r="B47" s="25">
        <v>46</v>
      </c>
      <c r="C47" s="25" t="s">
        <v>67</v>
      </c>
      <c r="D47" s="25" t="s">
        <v>79</v>
      </c>
      <c r="E47" s="28">
        <v>21.95935643</v>
      </c>
      <c r="F47" s="16"/>
      <c r="G47" s="2"/>
      <c r="H47" s="2"/>
      <c r="L47" s="3"/>
    </row>
    <row r="48" spans="1:24" x14ac:dyDescent="0.45">
      <c r="A48" s="1" t="s">
        <v>48</v>
      </c>
      <c r="B48" s="25">
        <v>47</v>
      </c>
      <c r="C48" s="25" t="s">
        <v>56</v>
      </c>
      <c r="D48" s="25" t="s">
        <v>79</v>
      </c>
      <c r="E48" s="28">
        <v>21.630239150000001</v>
      </c>
      <c r="F48" s="16"/>
      <c r="G48" s="2"/>
      <c r="H48" s="2"/>
      <c r="L48" s="3"/>
    </row>
    <row r="49" spans="1:12" x14ac:dyDescent="0.45">
      <c r="A49" s="1" t="s">
        <v>49</v>
      </c>
      <c r="B49" s="25">
        <v>48</v>
      </c>
      <c r="C49" s="25" t="s">
        <v>68</v>
      </c>
      <c r="D49" s="25" t="s">
        <v>79</v>
      </c>
      <c r="E49" s="28">
        <v>22.711626670000001</v>
      </c>
      <c r="F49" s="16"/>
      <c r="G49" s="2"/>
      <c r="H49" s="2"/>
      <c r="L49" s="3"/>
    </row>
    <row r="50" spans="1:12" x14ac:dyDescent="0.45">
      <c r="A50" s="1" t="s">
        <v>50</v>
      </c>
      <c r="B50" s="25">
        <v>49</v>
      </c>
      <c r="C50" s="25" t="s">
        <v>69</v>
      </c>
      <c r="D50" s="25" t="s">
        <v>79</v>
      </c>
      <c r="E50" s="28">
        <v>21.204772859999999</v>
      </c>
      <c r="F50" s="17"/>
      <c r="G50" s="2"/>
      <c r="H50" s="2"/>
      <c r="L50" s="7"/>
    </row>
    <row r="51" spans="1:12" x14ac:dyDescent="0.45">
      <c r="A51" s="1" t="s">
        <v>51</v>
      </c>
      <c r="B51" s="25">
        <v>50</v>
      </c>
      <c r="C51" s="25" t="s">
        <v>57</v>
      </c>
      <c r="D51" s="25" t="s">
        <v>79</v>
      </c>
      <c r="E51" s="28">
        <v>21.139736639999999</v>
      </c>
      <c r="F51" s="17"/>
      <c r="G51" s="2"/>
      <c r="H51" s="2"/>
    </row>
    <row r="52" spans="1:12" x14ac:dyDescent="0.45">
      <c r="A52" s="1" t="s">
        <v>52</v>
      </c>
      <c r="B52" s="25">
        <v>51</v>
      </c>
      <c r="C52" s="25" t="s">
        <v>70</v>
      </c>
      <c r="D52" s="25" t="s">
        <v>79</v>
      </c>
      <c r="E52" s="28">
        <v>22.423203730000001</v>
      </c>
      <c r="F52" s="17"/>
      <c r="G52" s="2"/>
      <c r="H52" s="2"/>
    </row>
    <row r="53" spans="1:12" x14ac:dyDescent="0.45">
      <c r="A53" s="1" t="s">
        <v>53</v>
      </c>
      <c r="B53" s="25">
        <v>52</v>
      </c>
      <c r="C53" s="25" t="s">
        <v>71</v>
      </c>
      <c r="D53" s="25" t="s">
        <v>79</v>
      </c>
      <c r="E53" s="28">
        <v>22.213832020000002</v>
      </c>
      <c r="F53" s="18"/>
      <c r="G53" s="2"/>
      <c r="H53" s="2"/>
    </row>
    <row r="54" spans="1:12" x14ac:dyDescent="0.45">
      <c r="A54" s="1" t="s">
        <v>54</v>
      </c>
      <c r="B54" s="25">
        <v>53</v>
      </c>
      <c r="C54" s="25" t="s">
        <v>72</v>
      </c>
      <c r="D54" s="25" t="s">
        <v>79</v>
      </c>
      <c r="E54" s="28">
        <v>22.524702229999999</v>
      </c>
      <c r="F54" s="18"/>
      <c r="G54" s="2"/>
      <c r="H54" s="2"/>
    </row>
    <row r="55" spans="1:12" x14ac:dyDescent="0.45">
      <c r="A55" s="1" t="s">
        <v>55</v>
      </c>
      <c r="B55" s="25">
        <v>54</v>
      </c>
      <c r="C55" s="25" t="s">
        <v>73</v>
      </c>
      <c r="D55" s="25" t="s">
        <v>79</v>
      </c>
      <c r="E55" s="28">
        <v>23.28839103</v>
      </c>
      <c r="F55" s="18"/>
      <c r="G55" s="2"/>
      <c r="H55" s="2"/>
    </row>
    <row r="56" spans="1:12" x14ac:dyDescent="0.45">
      <c r="B56" s="27"/>
      <c r="C56" s="27"/>
      <c r="D56" s="27"/>
      <c r="E56" s="27"/>
      <c r="G56" s="2"/>
      <c r="H56" s="2"/>
    </row>
    <row r="57" spans="1:12" x14ac:dyDescent="0.45">
      <c r="B57" s="27"/>
      <c r="C57" s="27"/>
      <c r="D57" s="27"/>
      <c r="E57" s="27"/>
      <c r="G57" s="2"/>
      <c r="H57" s="2"/>
    </row>
    <row r="58" spans="1:12" x14ac:dyDescent="0.45">
      <c r="G58" s="2"/>
      <c r="H58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朱燕飞</dc:creator>
  <cp:lastModifiedBy>燕飞 朱</cp:lastModifiedBy>
  <dcterms:created xsi:type="dcterms:W3CDTF">2015-06-05T18:19:34Z</dcterms:created>
  <dcterms:modified xsi:type="dcterms:W3CDTF">2024-08-07T02:57:27Z</dcterms:modified>
</cp:coreProperties>
</file>